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64b24437435c63/ドキュメント/デスクトップ/"/>
    </mc:Choice>
  </mc:AlternateContent>
  <xr:revisionPtr revIDLastSave="0" documentId="8_{2B08DBAD-4866-4D2D-A5D8-B4E693273A27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Form" sheetId="1" r:id="rId1"/>
    <sheet name="Database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3" l="1"/>
  <c r="K43" i="1"/>
  <c r="K42" i="1"/>
  <c r="B3" i="3"/>
  <c r="K32" i="1"/>
  <c r="T3" i="3"/>
  <c r="C21" i="1"/>
  <c r="K27" i="1"/>
  <c r="J3" i="3"/>
  <c r="C18" i="1"/>
  <c r="K39" i="1"/>
  <c r="K35" i="1"/>
  <c r="D3" i="3"/>
  <c r="E3" i="3"/>
  <c r="N3" i="3"/>
  <c r="M3" i="3"/>
  <c r="H3" i="3"/>
  <c r="L3" i="3"/>
  <c r="K3" i="3"/>
  <c r="I3" i="3"/>
  <c r="G3" i="3"/>
  <c r="F3" i="3"/>
  <c r="C3" i="3"/>
  <c r="C24" i="1"/>
  <c r="C23" i="1"/>
  <c r="C22" i="1"/>
  <c r="C20" i="1"/>
  <c r="C19" i="1"/>
  <c r="C17" i="1"/>
  <c r="C16" i="1"/>
  <c r="C15" i="1"/>
  <c r="K37" i="1"/>
  <c r="K38" i="1"/>
  <c r="K36" i="1"/>
  <c r="K41" i="1"/>
  <c r="K40" i="1"/>
  <c r="K31" i="1"/>
  <c r="K30" i="1"/>
  <c r="K29" i="1"/>
  <c r="K28" i="1"/>
  <c r="K45" i="1" l="1"/>
  <c r="S3" i="3" s="1"/>
  <c r="K33" i="1"/>
  <c r="R3" i="3" s="1"/>
  <c r="K46" i="1" l="1"/>
  <c r="K47" i="1" s="1"/>
  <c r="Q3" i="3" s="1"/>
  <c r="P3" i="3"/>
</calcChain>
</file>

<file path=xl/sharedStrings.xml><?xml version="1.0" encoding="utf-8"?>
<sst xmlns="http://schemas.openxmlformats.org/spreadsheetml/2006/main" count="120" uniqueCount="83">
  <si>
    <t>単価</t>
  </si>
  <si>
    <t>バイデンハウス　インタビュールーム　お申込書</t>
    <rPh sb="19" eb="21">
      <t>モウシコ</t>
    </rPh>
    <rPh sb="21" eb="22">
      <t>ショ</t>
    </rPh>
    <phoneticPr fontId="1"/>
  </si>
  <si>
    <t>平日・休日</t>
    <rPh sb="3" eb="5">
      <t>キュウジツ</t>
    </rPh>
    <phoneticPr fontId="1"/>
  </si>
  <si>
    <t>申込日</t>
    <rPh sb="0" eb="2">
      <t>モウシコミ</t>
    </rPh>
    <rPh sb="2" eb="3">
      <t>ヒ</t>
    </rPh>
    <phoneticPr fontId="1"/>
  </si>
  <si>
    <t>ご住所</t>
    <rPh sb="1" eb="3">
      <t>ジュウショ</t>
    </rPh>
    <phoneticPr fontId="1"/>
  </si>
  <si>
    <t>FAX</t>
    <phoneticPr fontId="1"/>
  </si>
  <si>
    <t>利用規約への同意</t>
    <rPh sb="0" eb="2">
      <t>リヨウ</t>
    </rPh>
    <rPh sb="2" eb="4">
      <t>キヤク</t>
    </rPh>
    <rPh sb="6" eb="8">
      <t>ドウイ</t>
    </rPh>
    <phoneticPr fontId="1"/>
  </si>
  <si>
    <t>-</t>
    <phoneticPr fontId="1"/>
  </si>
  <si>
    <t>その他</t>
    <rPh sb="2" eb="3">
      <t>タ</t>
    </rPh>
    <phoneticPr fontId="1"/>
  </si>
  <si>
    <t>延長料金(30分につき)</t>
  </si>
  <si>
    <t>午後 (14:00～17:30)</t>
  </si>
  <si>
    <t>夜間 (18:30～22:00)</t>
  </si>
  <si>
    <t>全日 (9:30～22:00)</t>
  </si>
  <si>
    <t>午前 (9:30～13:00)</t>
    <phoneticPr fontId="1"/>
  </si>
  <si>
    <t>入室時間</t>
    <rPh sb="0" eb="4">
      <t>ニュウシツジカン</t>
    </rPh>
    <phoneticPr fontId="1"/>
  </si>
  <si>
    <t>退出時間</t>
    <rPh sb="0" eb="4">
      <t>タイシュツジカン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</si>
  <si>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</si>
  <si>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インタビュー形式</t>
    <rPh sb="6" eb="8">
      <t>ケイシキ</t>
    </rPh>
    <phoneticPr fontId="1"/>
  </si>
  <si>
    <t>法人名・団体名</t>
    <rPh sb="0" eb="2">
      <t>ホウジン</t>
    </rPh>
    <rPh sb="2" eb="3">
      <t>メイ</t>
    </rPh>
    <rPh sb="4" eb="7">
      <t>ダンタイメイ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</si>
  <si>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</si>
  <si>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</si>
  <si>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ご担当者</t>
    <rPh sb="1" eb="4">
      <t>タントウシャ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</si>
  <si>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</si>
  <si>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</si>
  <si>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email</t>
    <phoneticPr fontId="1"/>
  </si>
  <si>
    <t>氏名</t>
    <rPh sb="0" eb="2">
      <t>シメイ</t>
    </rPh>
    <phoneticPr fontId="1"/>
  </si>
  <si>
    <t>利用目的</t>
    <rPh sb="0" eb="2">
      <t>リヨウ</t>
    </rPh>
    <rPh sb="2" eb="4">
      <t>モクテキ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</si>
  <si>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</si>
  <si>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</si>
  <si>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</si>
  <si>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</si>
  <si>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:</t>
    <phoneticPr fontId="1"/>
  </si>
  <si>
    <t>ルーム名</t>
    <rPh sb="3" eb="4">
      <t>メイ</t>
    </rPh>
    <phoneticPr fontId="1"/>
  </si>
  <si>
    <t>備考</t>
    <rPh sb="0" eb="2">
      <t>ビコウ</t>
    </rPh>
    <phoneticPr fontId="1"/>
  </si>
  <si>
    <t>FAX</t>
  </si>
  <si>
    <t>数量</t>
    <rPh sb="0" eb="2">
      <t>スウリョウ</t>
    </rPh>
    <phoneticPr fontId="1"/>
  </si>
  <si>
    <t>金額</t>
    <rPh sb="0" eb="2">
      <t>キンガク</t>
    </rPh>
    <phoneticPr fontId="1"/>
  </si>
  <si>
    <t>小計1</t>
    <rPh sb="0" eb="2">
      <t>ショウケイ</t>
    </rPh>
    <phoneticPr fontId="1"/>
  </si>
  <si>
    <t>オプション</t>
    <phoneticPr fontId="1"/>
  </si>
  <si>
    <t>現場運営スタッフ</t>
    <rPh sb="0" eb="2">
      <t>ゲンバ</t>
    </rPh>
    <rPh sb="2" eb="4">
      <t>ウンエイ</t>
    </rPh>
    <phoneticPr fontId="1"/>
  </si>
  <si>
    <t>1コマあたり</t>
    <phoneticPr fontId="1"/>
  </si>
  <si>
    <t>書記 (2.0時間)</t>
    <rPh sb="0" eb="2">
      <t>ショキ</t>
    </rPh>
    <rPh sb="7" eb="9">
      <t>ジカン</t>
    </rPh>
    <phoneticPr fontId="1"/>
  </si>
  <si>
    <t>小計2</t>
    <rPh sb="0" eb="2">
      <t>ショウケイ</t>
    </rPh>
    <phoneticPr fontId="1"/>
  </si>
  <si>
    <t>合計(税抜)</t>
    <rPh sb="0" eb="2">
      <t>ゴウケイ</t>
    </rPh>
    <rPh sb="3" eb="5">
      <t>ゼイヌ</t>
    </rPh>
    <phoneticPr fontId="1"/>
  </si>
  <si>
    <t>合計(税込)</t>
    <rPh sb="0" eb="2">
      <t>ゴウケイ</t>
    </rPh>
    <phoneticPr fontId="1"/>
  </si>
  <si>
    <t>案内掲示板に掲載したい内容 (例：ヘアケアに関する座談会)</t>
    <rPh sb="0" eb="5">
      <t>アンナイケイジバン</t>
    </rPh>
    <rPh sb="6" eb="8">
      <t>ケイサイ</t>
    </rPh>
    <rPh sb="11" eb="13">
      <t>ナイヨウ</t>
    </rPh>
    <rPh sb="15" eb="16">
      <t>レイ</t>
    </rPh>
    <rPh sb="22" eb="23">
      <t>カン</t>
    </rPh>
    <rPh sb="25" eb="27">
      <t>ザダン</t>
    </rPh>
    <rPh sb="27" eb="28">
      <t>カイ</t>
    </rPh>
    <phoneticPr fontId="1"/>
  </si>
  <si>
    <t>氏名</t>
    <phoneticPr fontId="1"/>
  </si>
  <si>
    <t>部署</t>
    <phoneticPr fontId="1"/>
  </si>
  <si>
    <t>役職</t>
    <phoneticPr fontId="1"/>
  </si>
  <si>
    <t>郵便番号</t>
    <phoneticPr fontId="1"/>
  </si>
  <si>
    <t>電話番号</t>
    <phoneticPr fontId="1"/>
  </si>
  <si>
    <t>住所</t>
    <phoneticPr fontId="1"/>
  </si>
  <si>
    <t>インタビュー形式</t>
    <phoneticPr fontId="1"/>
  </si>
  <si>
    <t>テーマ</t>
    <phoneticPr fontId="1"/>
  </si>
  <si>
    <t>□　Webサイト記載の利用規約に同意しました (チェックをしてください)</t>
    <rPh sb="16" eb="18">
      <t>ドウイ</t>
    </rPh>
    <phoneticPr fontId="1"/>
  </si>
  <si>
    <t>総計(税抜)</t>
    <rPh sb="0" eb="2">
      <t>ソウケイ</t>
    </rPh>
    <rPh sb="3" eb="5">
      <t>ゼイヌ</t>
    </rPh>
    <phoneticPr fontId="1"/>
  </si>
  <si>
    <t>総計(税込)</t>
    <rPh sb="0" eb="2">
      <t>ソウケイ</t>
    </rPh>
    <phoneticPr fontId="1"/>
  </si>
  <si>
    <t>送付先</t>
    <rPh sb="0" eb="2">
      <t>ソウフ</t>
    </rPh>
    <phoneticPr fontId="1"/>
  </si>
  <si>
    <t>利用時間</t>
    <rPh sb="0" eb="4">
      <t>リヨウジカン</t>
    </rPh>
    <phoneticPr fontId="1"/>
  </si>
  <si>
    <t>基本サービス</t>
    <rPh sb="0" eb="2">
      <t>キホン</t>
    </rPh>
    <phoneticPr fontId="1"/>
  </si>
  <si>
    <t>モデレーター (2.0時間)</t>
    <phoneticPr fontId="1"/>
  </si>
  <si>
    <t>同時通訳者 (2.0時間)</t>
    <rPh sb="0" eb="2">
      <t>ドウジ</t>
    </rPh>
    <rPh sb="2" eb="4">
      <t>ツウヤク</t>
    </rPh>
    <rPh sb="4" eb="5">
      <t>シャ</t>
    </rPh>
    <phoneticPr fontId="1"/>
  </si>
  <si>
    <t>利用料金</t>
    <rPh sb="0" eb="4">
      <t>リヨウリョウキン</t>
    </rPh>
    <phoneticPr fontId="1"/>
  </si>
  <si>
    <t>Tel</t>
    <phoneticPr fontId="1"/>
  </si>
  <si>
    <t>Mobile</t>
    <phoneticPr fontId="1"/>
  </si>
  <si>
    <t>Email</t>
    <phoneticPr fontId="1"/>
  </si>
  <si>
    <t>ご不明点・ご要望 (大型機材の持ち込み/試食試飲の実施等、特別なご要望がございましたらご記入ください)</t>
    <rPh sb="1" eb="3">
      <t>フメイ</t>
    </rPh>
    <rPh sb="3" eb="4">
      <t>テン</t>
    </rPh>
    <rPh sb="6" eb="8">
      <t>ヨウボウ</t>
    </rPh>
    <phoneticPr fontId="1"/>
  </si>
  <si>
    <t>延長 (8:00～22:00)</t>
    <phoneticPr fontId="1"/>
  </si>
  <si>
    <t>延長 (22:00～8:00)</t>
    <phoneticPr fontId="1"/>
  </si>
  <si>
    <t>年月日(yyyy/mm/dd)</t>
    <rPh sb="0" eb="3">
      <t>ネンガッピ</t>
    </rPh>
    <phoneticPr fontId="1"/>
  </si>
  <si>
    <t>管理番号</t>
    <rPh sb="0" eb="4">
      <t>カンリバンゴウ</t>
    </rPh>
    <phoneticPr fontId="1"/>
  </si>
  <si>
    <t>ベビーシッター</t>
    <phoneticPr fontId="1"/>
  </si>
  <si>
    <t>荷物配送(着払い)</t>
    <rPh sb="0" eb="2">
      <t>ニモツ</t>
    </rPh>
    <phoneticPr fontId="1"/>
  </si>
  <si>
    <t>荷物配送(元払い)</t>
    <rPh sb="0" eb="2">
      <t>ニモツ</t>
    </rPh>
    <rPh sb="5" eb="7">
      <t>モトバラ</t>
    </rPh>
    <phoneticPr fontId="1"/>
  </si>
  <si>
    <t>実費+500円を請求します</t>
    <rPh sb="0" eb="2">
      <t>ジッピ</t>
    </rPh>
    <rPh sb="6" eb="7">
      <t>エン</t>
    </rPh>
    <rPh sb="8" eb="10">
      <t>セイキュウ</t>
    </rPh>
    <phoneticPr fontId="1"/>
  </si>
  <si>
    <t>実費+1,000円を請求します</t>
    <rPh sb="0" eb="2">
      <t>ジッピ</t>
    </rPh>
    <rPh sb="8" eb="9">
      <t>エン</t>
    </rPh>
    <rPh sb="10" eb="12">
      <t>セイキュウ</t>
    </rPh>
    <phoneticPr fontId="1"/>
  </si>
  <si>
    <t>同時通訳機材(レシーバー)</t>
    <rPh sb="0" eb="2">
      <t>ドウジ</t>
    </rPh>
    <rPh sb="2" eb="4">
      <t>ツウヤク</t>
    </rPh>
    <rPh sb="4" eb="6">
      <t>キザイ</t>
    </rPh>
    <phoneticPr fontId="1"/>
  </si>
  <si>
    <t>1コマあたり/お電話にてお問い合わせください</t>
    <rPh sb="8" eb="10">
      <t>デンワ</t>
    </rPh>
    <rPh sb="13" eb="14">
      <t>ト</t>
    </rPh>
    <rPh sb="15" eb="16">
      <t>ア</t>
    </rPh>
    <phoneticPr fontId="1"/>
  </si>
  <si>
    <t>お電話にて問い合わせください</t>
    <rPh sb="1" eb="3">
      <t>デンワ</t>
    </rPh>
    <rPh sb="5" eb="6">
      <t>ト</t>
    </rPh>
    <rPh sb="7" eb="8">
      <t>ア</t>
    </rPh>
    <phoneticPr fontId="1"/>
  </si>
  <si>
    <t>interview-room@weiden-haus.com
DVD録画のために、インタビューの時間割をメールにてお知らせください。</t>
    <phoneticPr fontId="1"/>
  </si>
  <si>
    <t>1セッションあたりの参加者数*司会を除く</t>
    <rPh sb="10" eb="14">
      <t>サンカシャスウ</t>
    </rPh>
    <rPh sb="15" eb="17">
      <t>シカイ</t>
    </rPh>
    <rPh sb="18" eb="19">
      <t>ノゾ</t>
    </rPh>
    <phoneticPr fontId="1"/>
  </si>
  <si>
    <t>人</t>
    <rPh sb="0" eb="1">
      <t>ニン</t>
    </rPh>
    <phoneticPr fontId="1"/>
  </si>
  <si>
    <t xml:space="preserve">ライブストリーミング配信(ZOOM) </t>
    <rPh sb="10" eb="12">
      <t>ハイシン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</si>
</sst>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00"/>
    <numFmt numFmtId="178" formatCode="yyyy/m/d;@"/>
    <numFmt numFmtId="179" formatCode="aaa"/>
    <numFmt numFmtId="180" formatCode="yyyy/mm/dd"/>
    <numFmt numFmtId="181" formatCode="[$¥-411]#,##0_);\([$¥-411]#,##0\)"/>
    <numFmt numFmtId="182" formatCode="[$¥-411]#,##0;[$¥-411]#,##0"/>
  </numFmts>
  <fonts count="12" x14ac:knownFonts="1">
    <font>
      <sz val="10"/>
      <color rgb="FF000000"/>
      <name val="Arial"/>
    </font>
    <font>
      <sz val="6"/>
      <name val="ＭＳ Ｐゴシック"/>
      <family val="3"/>
      <charset val="128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20"/>
      <color rgb="FF000000"/>
      <name val="Helvetica"/>
    </font>
    <font>
      <b/>
      <sz val="20"/>
      <color rgb="FF000000"/>
      <name val="Helvetica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rgb="FFFFFFFF"/>
      </patternFill>
    </fill>
    <fill>
      <patternFill patternType="solid">
        <fgColor theme="3"/>
        <bgColor rgb="FFFFFFFF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2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178" fontId="2" fillId="5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177" fontId="2" fillId="0" borderId="5" xfId="0" applyNumberFormat="1" applyFont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left" vertical="top"/>
    </xf>
    <xf numFmtId="180" fontId="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1" xfId="1" applyNumberFormat="1" applyFont="1" applyBorder="1" applyAlignment="1">
      <alignment horizontal="right" vertical="top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181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77" fontId="2" fillId="0" borderId="7" xfId="0" applyNumberFormat="1" applyFont="1" applyBorder="1" applyAlignment="1" applyProtection="1">
      <alignment horizontal="right" vertical="center"/>
      <protection locked="0"/>
    </xf>
    <xf numFmtId="177" fontId="2" fillId="0" borderId="6" xfId="0" applyNumberFormat="1" applyFont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181" fontId="2" fillId="3" borderId="5" xfId="0" applyNumberFormat="1" applyFont="1" applyFill="1" applyBorder="1" applyAlignment="1">
      <alignment vertical="center"/>
    </xf>
    <xf numFmtId="181" fontId="2" fillId="3" borderId="7" xfId="0" applyNumberFormat="1" applyFont="1" applyFill="1" applyBorder="1" applyAlignment="1">
      <alignment vertical="center"/>
    </xf>
    <xf numFmtId="181" fontId="2" fillId="3" borderId="6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77" fontId="2" fillId="0" borderId="5" xfId="0" applyNumberFormat="1" applyFont="1" applyBorder="1" applyAlignment="1" applyProtection="1">
      <alignment horizontal="right" vertical="center"/>
      <protection locked="0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181" fontId="2" fillId="3" borderId="5" xfId="0" applyNumberFormat="1" applyFont="1" applyFill="1" applyBorder="1" applyAlignment="1" applyProtection="1">
      <alignment horizontal="center" vertical="center"/>
      <protection locked="0"/>
    </xf>
    <xf numFmtId="181" fontId="2" fillId="3" borderId="7" xfId="0" applyNumberFormat="1" applyFont="1" applyFill="1" applyBorder="1" applyAlignment="1" applyProtection="1">
      <alignment horizontal="center" vertical="center"/>
      <protection locked="0"/>
    </xf>
    <xf numFmtId="18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82" fontId="4" fillId="3" borderId="1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81" fontId="2" fillId="3" borderId="5" xfId="0" applyNumberFormat="1" applyFont="1" applyFill="1" applyBorder="1" applyAlignment="1">
      <alignment horizontal="right" vertical="center"/>
    </xf>
    <xf numFmtId="181" fontId="2" fillId="3" borderId="7" xfId="0" applyNumberFormat="1" applyFont="1" applyFill="1" applyBorder="1" applyAlignment="1">
      <alignment horizontal="right" vertical="center"/>
    </xf>
    <xf numFmtId="181" fontId="2" fillId="3" borderId="6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181" fontId="4" fillId="3" borderId="1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454478</xdr:colOff>
      <xdr:row>0</xdr:row>
      <xdr:rowOff>102506</xdr:rowOff>
    </xdr:from>
    <xdr:to>
      <xdr:col>16</xdr:col>
      <xdr:colOff>592908</xdr:colOff>
      <xdr:row>0</xdr:row>
      <xdr:rowOff>441779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04B1C46-A8F2-1C52-09A6-D9D535C2F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3" t="29849" r="10698" b="22040"/>
        <a:stretch/>
      </xdr:blipFill>
      <xdr:spPr>
        <a:xfrm>
          <a:off x="6369049" y="102506"/>
          <a:ext cx="1969408" cy="339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Q51"/>
  <sheetViews>
    <sheetView showGridLines="0" tabSelected="1" zoomScale="70" zoomScaleNormal="70" workbookViewId="0">
      <selection activeCell="W42" sqref="W42"/>
    </sheetView>
  </sheetViews>
  <sheetFormatPr defaultColWidth="14.44140625" defaultRowHeight="18" customHeight="1" x14ac:dyDescent="0.25"/>
  <cols>
    <col min="1" max="1" width="2.6640625" style="1" customWidth="1"/>
    <col min="2" max="2" width="20.6640625" style="1" customWidth="1"/>
    <col min="3" max="13" width="5.6640625" style="1" customWidth="1"/>
    <col min="14" max="17" width="8.6640625" style="1" customWidth="1"/>
    <col min="18" max="18" width="2.6640625" style="1" customWidth="1"/>
    <col min="19" max="36" width="8.77734375" style="1" customWidth="1"/>
    <col min="37" max="16384" width="14.44140625" style="1"/>
  </cols>
  <sheetData>
    <row r="1" spans="2:17" ht="40.049999999999997" customHeight="1" x14ac:dyDescent="0.25">
      <c r="B1" s="2" t="s">
        <v>1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81"/>
      <c r="P1" s="82"/>
      <c r="Q1" s="82"/>
    </row>
    <row r="2" spans="2:17" ht="18" customHeight="1" x14ac:dyDescent="0.25">
      <c r="B2" s="11" t="s">
        <v>3</v>
      </c>
      <c r="C2" s="53"/>
      <c r="D2" s="54"/>
      <c r="E2" s="55"/>
      <c r="F2" s="11" t="s">
        <v>27</v>
      </c>
      <c r="G2" s="56"/>
      <c r="H2" s="57"/>
      <c r="I2" s="11" t="s">
        <v>28</v>
      </c>
      <c r="J2" s="83"/>
      <c r="K2" s="57"/>
      <c r="L2" s="11" t="s">
        <v>29</v>
      </c>
      <c r="M2" s="38" t="s">
        <v>70</v>
      </c>
      <c r="N2" s="38"/>
      <c r="O2" s="37"/>
      <c r="P2" s="37"/>
      <c r="Q2" s="37"/>
    </row>
    <row r="3" spans="2:17" ht="18" customHeight="1" x14ac:dyDescent="0.25">
      <c r="B3" s="48" t="s">
        <v>16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2:17" ht="18" customHeight="1" x14ac:dyDescent="0.25">
      <c r="B4" s="12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2:17" ht="18" customHeight="1" x14ac:dyDescent="0.25">
      <c r="B5" s="58" t="s">
        <v>4</v>
      </c>
      <c r="C5" s="49" t="s">
        <v>19</v>
      </c>
      <c r="D5" s="50"/>
      <c r="E5" s="5"/>
      <c r="F5" s="13" t="s">
        <v>7</v>
      </c>
      <c r="G5" s="6"/>
      <c r="H5" s="49" t="s">
        <v>63</v>
      </c>
      <c r="I5" s="50"/>
      <c r="J5" s="65"/>
      <c r="K5" s="66"/>
      <c r="L5" s="66"/>
      <c r="M5" s="67"/>
      <c r="N5" s="14" t="s">
        <v>34</v>
      </c>
      <c r="O5" s="61"/>
      <c r="P5" s="61"/>
      <c r="Q5" s="61"/>
    </row>
    <row r="6" spans="2:17" ht="18" customHeight="1" x14ac:dyDescent="0.25">
      <c r="B6" s="59"/>
      <c r="C6" s="49" t="s">
        <v>20</v>
      </c>
      <c r="D6" s="50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2:17" ht="18" customHeight="1" x14ac:dyDescent="0.25">
      <c r="B7" s="58" t="s">
        <v>21</v>
      </c>
      <c r="C7" s="49" t="s">
        <v>22</v>
      </c>
      <c r="D7" s="50"/>
      <c r="E7" s="39"/>
      <c r="F7" s="40"/>
      <c r="G7" s="40"/>
      <c r="H7" s="40"/>
      <c r="I7" s="41"/>
      <c r="J7" s="63" t="s">
        <v>64</v>
      </c>
      <c r="K7" s="64"/>
      <c r="L7" s="52"/>
      <c r="M7" s="52"/>
      <c r="N7" s="52"/>
      <c r="O7" s="52"/>
      <c r="P7" s="52"/>
      <c r="Q7" s="52"/>
    </row>
    <row r="8" spans="2:17" ht="18" customHeight="1" x14ac:dyDescent="0.25">
      <c r="B8" s="60"/>
      <c r="C8" s="49" t="s">
        <v>23</v>
      </c>
      <c r="D8" s="50"/>
      <c r="E8" s="39"/>
      <c r="F8" s="40"/>
      <c r="G8" s="40"/>
      <c r="H8" s="40"/>
      <c r="I8" s="41"/>
      <c r="J8" s="51" t="s">
        <v>65</v>
      </c>
      <c r="K8" s="51"/>
      <c r="L8" s="52"/>
      <c r="M8" s="52"/>
      <c r="N8" s="52"/>
      <c r="O8" s="52"/>
      <c r="P8" s="52"/>
      <c r="Q8" s="52"/>
    </row>
    <row r="9" spans="2:17" ht="18" customHeight="1" x14ac:dyDescent="0.25">
      <c r="B9" s="59"/>
      <c r="C9" s="51" t="s">
        <v>25</v>
      </c>
      <c r="D9" s="51"/>
      <c r="E9" s="39"/>
      <c r="F9" s="40"/>
      <c r="G9" s="40"/>
      <c r="H9" s="40"/>
      <c r="I9" s="41"/>
      <c r="J9" s="4"/>
      <c r="K9" s="4"/>
      <c r="L9" s="4"/>
      <c r="M9" s="4"/>
      <c r="N9" s="4"/>
      <c r="O9" s="4"/>
      <c r="P9" s="4"/>
      <c r="Q9" s="4"/>
    </row>
    <row r="10" spans="2:17" ht="18" customHeight="1" x14ac:dyDescent="0.25">
      <c r="B10" s="30" t="s">
        <v>26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ht="18" customHeight="1" x14ac:dyDescent="0.25">
      <c r="B11" s="34" t="s">
        <v>45</v>
      </c>
      <c r="C11" s="35"/>
      <c r="D11" s="35"/>
      <c r="E11" s="35"/>
      <c r="F11" s="35"/>
      <c r="G11" s="36"/>
      <c r="H11" s="68"/>
      <c r="I11" s="69"/>
      <c r="J11" s="69"/>
      <c r="K11" s="69"/>
      <c r="L11" s="69"/>
      <c r="M11" s="69"/>
      <c r="N11" s="69"/>
      <c r="O11" s="69"/>
      <c r="P11" s="69"/>
      <c r="Q11" s="70"/>
    </row>
    <row r="12" spans="2:17" ht="18" customHeight="1" x14ac:dyDescent="0.25">
      <c r="B12" s="11" t="s">
        <v>17</v>
      </c>
      <c r="C12" s="106"/>
      <c r="D12" s="106"/>
      <c r="E12" s="106"/>
      <c r="F12" s="106"/>
      <c r="G12" s="106"/>
      <c r="H12" s="106"/>
      <c r="I12" s="106"/>
      <c r="J12" s="107" t="s">
        <v>80</v>
      </c>
      <c r="K12" s="107"/>
      <c r="L12" s="107"/>
      <c r="M12" s="107"/>
      <c r="N12" s="107"/>
      <c r="O12" s="108"/>
      <c r="P12" s="109"/>
      <c r="Q12" s="18" t="s">
        <v>81</v>
      </c>
    </row>
    <row r="13" spans="2:17" ht="18" customHeight="1" x14ac:dyDescent="0.25">
      <c r="B13" s="30" t="s">
        <v>58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ht="18" customHeight="1" x14ac:dyDescent="0.25">
      <c r="B14" s="15" t="s">
        <v>69</v>
      </c>
      <c r="C14" s="15" t="s">
        <v>30</v>
      </c>
      <c r="D14" s="31" t="s">
        <v>14</v>
      </c>
      <c r="E14" s="32"/>
      <c r="F14" s="33"/>
      <c r="G14" s="31" t="s">
        <v>15</v>
      </c>
      <c r="H14" s="32"/>
      <c r="I14" s="33"/>
      <c r="J14" s="71" t="s">
        <v>32</v>
      </c>
      <c r="K14" s="71"/>
      <c r="L14" s="71"/>
      <c r="M14" s="71"/>
      <c r="N14" s="31" t="s">
        <v>33</v>
      </c>
      <c r="O14" s="32"/>
      <c r="P14" s="32"/>
      <c r="Q14" s="33"/>
    </row>
    <row r="15" spans="2:17" ht="18" customHeight="1" x14ac:dyDescent="0.25">
      <c r="B15" s="7"/>
      <c r="C15" s="16" t="str">
        <f>IF(B15="","",TEXT(B15,"aaa"))</f>
        <v/>
      </c>
      <c r="D15" s="8"/>
      <c r="E15" s="11" t="s">
        <v>31</v>
      </c>
      <c r="F15" s="8"/>
      <c r="G15" s="8"/>
      <c r="H15" s="11" t="s">
        <v>31</v>
      </c>
      <c r="I15" s="8"/>
      <c r="J15" s="39"/>
      <c r="K15" s="40"/>
      <c r="L15" s="40"/>
      <c r="M15" s="41"/>
      <c r="N15" s="72"/>
      <c r="O15" s="73"/>
      <c r="P15" s="73"/>
      <c r="Q15" s="74"/>
    </row>
    <row r="16" spans="2:17" ht="18" customHeight="1" x14ac:dyDescent="0.25">
      <c r="B16" s="7"/>
      <c r="C16" s="16" t="str">
        <f t="shared" ref="C16:C24" si="0">IF(B16="","",TEXT(B16,"aaa"))</f>
        <v/>
      </c>
      <c r="D16" s="8"/>
      <c r="E16" s="11" t="s">
        <v>31</v>
      </c>
      <c r="F16" s="8"/>
      <c r="G16" s="8"/>
      <c r="H16" s="11" t="s">
        <v>31</v>
      </c>
      <c r="I16" s="9"/>
      <c r="J16" s="39"/>
      <c r="K16" s="40"/>
      <c r="L16" s="40"/>
      <c r="M16" s="41"/>
      <c r="N16" s="72"/>
      <c r="O16" s="73"/>
      <c r="P16" s="73"/>
      <c r="Q16" s="74"/>
    </row>
    <row r="17" spans="2:17" ht="18" customHeight="1" x14ac:dyDescent="0.25">
      <c r="B17" s="7"/>
      <c r="C17" s="16" t="str">
        <f t="shared" si="0"/>
        <v/>
      </c>
      <c r="D17" s="8"/>
      <c r="E17" s="11" t="s">
        <v>31</v>
      </c>
      <c r="F17" s="8"/>
      <c r="G17" s="8"/>
      <c r="H17" s="11" t="s">
        <v>31</v>
      </c>
      <c r="I17" s="9"/>
      <c r="J17" s="39"/>
      <c r="K17" s="40"/>
      <c r="L17" s="40"/>
      <c r="M17" s="41"/>
      <c r="N17" s="72"/>
      <c r="O17" s="73"/>
      <c r="P17" s="73"/>
      <c r="Q17" s="74"/>
    </row>
    <row r="18" spans="2:17" ht="18" customHeight="1" x14ac:dyDescent="0.25">
      <c r="B18" s="7"/>
      <c r="C18" s="16" t="str">
        <f t="shared" si="0"/>
        <v/>
      </c>
      <c r="D18" s="8"/>
      <c r="E18" s="11" t="s">
        <v>31</v>
      </c>
      <c r="F18" s="8"/>
      <c r="G18" s="8"/>
      <c r="H18" s="11" t="s">
        <v>31</v>
      </c>
      <c r="I18" s="9"/>
      <c r="J18" s="39"/>
      <c r="K18" s="40"/>
      <c r="L18" s="40"/>
      <c r="M18" s="41"/>
      <c r="N18" s="72"/>
      <c r="O18" s="73"/>
      <c r="P18" s="73"/>
      <c r="Q18" s="74"/>
    </row>
    <row r="19" spans="2:17" ht="18" customHeight="1" x14ac:dyDescent="0.25">
      <c r="B19" s="7"/>
      <c r="C19" s="16" t="str">
        <f t="shared" si="0"/>
        <v/>
      </c>
      <c r="D19" s="8"/>
      <c r="E19" s="11" t="s">
        <v>31</v>
      </c>
      <c r="F19" s="8"/>
      <c r="G19" s="8"/>
      <c r="H19" s="11" t="s">
        <v>31</v>
      </c>
      <c r="I19" s="9"/>
      <c r="J19" s="39"/>
      <c r="K19" s="40"/>
      <c r="L19" s="40"/>
      <c r="M19" s="41"/>
      <c r="N19" s="72"/>
      <c r="O19" s="73"/>
      <c r="P19" s="73"/>
      <c r="Q19" s="74"/>
    </row>
    <row r="20" spans="2:17" ht="18" customHeight="1" x14ac:dyDescent="0.25">
      <c r="B20" s="7"/>
      <c r="C20" s="16" t="str">
        <f t="shared" si="0"/>
        <v/>
      </c>
      <c r="D20" s="8"/>
      <c r="E20" s="11" t="s">
        <v>31</v>
      </c>
      <c r="F20" s="8"/>
      <c r="G20" s="8"/>
      <c r="H20" s="11" t="s">
        <v>31</v>
      </c>
      <c r="I20" s="9"/>
      <c r="J20" s="39"/>
      <c r="K20" s="40"/>
      <c r="L20" s="40"/>
      <c r="M20" s="41"/>
      <c r="N20" s="72"/>
      <c r="O20" s="73"/>
      <c r="P20" s="73"/>
      <c r="Q20" s="74"/>
    </row>
    <row r="21" spans="2:17" ht="18" customHeight="1" x14ac:dyDescent="0.25">
      <c r="B21" s="7"/>
      <c r="C21" s="16" t="str">
        <f t="shared" si="0"/>
        <v/>
      </c>
      <c r="D21" s="8"/>
      <c r="E21" s="11" t="s">
        <v>31</v>
      </c>
      <c r="F21" s="8"/>
      <c r="G21" s="8"/>
      <c r="H21" s="11" t="s">
        <v>31</v>
      </c>
      <c r="I21" s="9"/>
      <c r="J21" s="39"/>
      <c r="K21" s="40"/>
      <c r="L21" s="40"/>
      <c r="M21" s="41"/>
      <c r="N21" s="72"/>
      <c r="O21" s="73"/>
      <c r="P21" s="73"/>
      <c r="Q21" s="74"/>
    </row>
    <row r="22" spans="2:17" ht="18" customHeight="1" x14ac:dyDescent="0.25">
      <c r="B22" s="7"/>
      <c r="C22" s="16" t="str">
        <f t="shared" si="0"/>
        <v/>
      </c>
      <c r="D22" s="8"/>
      <c r="E22" s="11" t="s">
        <v>31</v>
      </c>
      <c r="F22" s="8"/>
      <c r="G22" s="8"/>
      <c r="H22" s="11" t="s">
        <v>31</v>
      </c>
      <c r="I22" s="9"/>
      <c r="J22" s="39"/>
      <c r="K22" s="40"/>
      <c r="L22" s="40"/>
      <c r="M22" s="41"/>
      <c r="N22" s="72"/>
      <c r="O22" s="73"/>
      <c r="P22" s="73"/>
      <c r="Q22" s="74"/>
    </row>
    <row r="23" spans="2:17" ht="18" customHeight="1" x14ac:dyDescent="0.25">
      <c r="B23" s="7"/>
      <c r="C23" s="16" t="str">
        <f t="shared" si="0"/>
        <v/>
      </c>
      <c r="D23" s="8"/>
      <c r="E23" s="11" t="s">
        <v>31</v>
      </c>
      <c r="F23" s="8"/>
      <c r="G23" s="8"/>
      <c r="H23" s="11" t="s">
        <v>31</v>
      </c>
      <c r="I23" s="9"/>
      <c r="J23" s="39"/>
      <c r="K23" s="40"/>
      <c r="L23" s="40"/>
      <c r="M23" s="41"/>
      <c r="N23" s="72"/>
      <c r="O23" s="73"/>
      <c r="P23" s="73"/>
      <c r="Q23" s="74"/>
    </row>
    <row r="24" spans="2:17" ht="18" customHeight="1" x14ac:dyDescent="0.25">
      <c r="B24" s="7"/>
      <c r="C24" s="16" t="str">
        <f t="shared" si="0"/>
        <v/>
      </c>
      <c r="D24" s="8"/>
      <c r="E24" s="11" t="s">
        <v>31</v>
      </c>
      <c r="F24" s="8"/>
      <c r="G24" s="8"/>
      <c r="H24" s="11" t="s">
        <v>31</v>
      </c>
      <c r="I24" s="9"/>
      <c r="J24" s="39"/>
      <c r="K24" s="40"/>
      <c r="L24" s="40"/>
      <c r="M24" s="41"/>
      <c r="N24" s="72"/>
      <c r="O24" s="73"/>
      <c r="P24" s="73"/>
      <c r="Q24" s="74"/>
    </row>
    <row r="25" spans="2:17" ht="18" customHeight="1" x14ac:dyDescent="0.25">
      <c r="B25" s="30" t="s">
        <v>62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ht="18" customHeight="1" x14ac:dyDescent="0.25">
      <c r="B26" s="78" t="s">
        <v>59</v>
      </c>
      <c r="C26" s="79"/>
      <c r="D26" s="79"/>
      <c r="E26" s="79"/>
      <c r="F26" s="80"/>
      <c r="G26" s="45" t="s">
        <v>0</v>
      </c>
      <c r="H26" s="45"/>
      <c r="I26" s="45"/>
      <c r="J26" s="17" t="s">
        <v>35</v>
      </c>
      <c r="K26" s="45" t="s">
        <v>36</v>
      </c>
      <c r="L26" s="45"/>
      <c r="M26" s="45"/>
      <c r="N26" s="45" t="s">
        <v>33</v>
      </c>
      <c r="O26" s="45"/>
      <c r="P26" s="45"/>
      <c r="Q26" s="45"/>
    </row>
    <row r="27" spans="2:17" ht="18" customHeight="1" x14ac:dyDescent="0.25">
      <c r="B27" s="58" t="s">
        <v>2</v>
      </c>
      <c r="C27" s="47" t="s">
        <v>13</v>
      </c>
      <c r="D27" s="47"/>
      <c r="E27" s="47"/>
      <c r="F27" s="47"/>
      <c r="G27" s="46">
        <v>55000</v>
      </c>
      <c r="H27" s="46"/>
      <c r="I27" s="46"/>
      <c r="J27" s="10"/>
      <c r="K27" s="75">
        <f>G27*J27</f>
        <v>0</v>
      </c>
      <c r="L27" s="76"/>
      <c r="M27" s="77"/>
      <c r="N27" s="72"/>
      <c r="O27" s="73"/>
      <c r="P27" s="73"/>
      <c r="Q27" s="74"/>
    </row>
    <row r="28" spans="2:17" ht="18" customHeight="1" x14ac:dyDescent="0.25">
      <c r="B28" s="60"/>
      <c r="C28" s="47" t="s">
        <v>10</v>
      </c>
      <c r="D28" s="47"/>
      <c r="E28" s="47"/>
      <c r="F28" s="47"/>
      <c r="G28" s="46">
        <v>55000</v>
      </c>
      <c r="H28" s="46"/>
      <c r="I28" s="46"/>
      <c r="J28" s="10"/>
      <c r="K28" s="75">
        <f t="shared" ref="K28:K32" si="1">G28*J28</f>
        <v>0</v>
      </c>
      <c r="L28" s="76"/>
      <c r="M28" s="77"/>
      <c r="N28" s="72"/>
      <c r="O28" s="73"/>
      <c r="P28" s="73"/>
      <c r="Q28" s="74"/>
    </row>
    <row r="29" spans="2:17" ht="18" customHeight="1" x14ac:dyDescent="0.25">
      <c r="B29" s="60"/>
      <c r="C29" s="47" t="s">
        <v>11</v>
      </c>
      <c r="D29" s="47"/>
      <c r="E29" s="47"/>
      <c r="F29" s="47"/>
      <c r="G29" s="46">
        <v>55000</v>
      </c>
      <c r="H29" s="46"/>
      <c r="I29" s="46"/>
      <c r="J29" s="10"/>
      <c r="K29" s="75">
        <f t="shared" si="1"/>
        <v>0</v>
      </c>
      <c r="L29" s="76"/>
      <c r="M29" s="77"/>
      <c r="N29" s="72"/>
      <c r="O29" s="73"/>
      <c r="P29" s="73"/>
      <c r="Q29" s="74"/>
    </row>
    <row r="30" spans="2:17" ht="18" customHeight="1" x14ac:dyDescent="0.25">
      <c r="B30" s="59"/>
      <c r="C30" s="47" t="s">
        <v>12</v>
      </c>
      <c r="D30" s="47"/>
      <c r="E30" s="47"/>
      <c r="F30" s="47"/>
      <c r="G30" s="46">
        <v>150000</v>
      </c>
      <c r="H30" s="46"/>
      <c r="I30" s="46"/>
      <c r="J30" s="10"/>
      <c r="K30" s="75">
        <f t="shared" si="1"/>
        <v>0</v>
      </c>
      <c r="L30" s="76"/>
      <c r="M30" s="77"/>
      <c r="N30" s="72"/>
      <c r="O30" s="73"/>
      <c r="P30" s="73"/>
      <c r="Q30" s="74"/>
    </row>
    <row r="31" spans="2:17" ht="18" customHeight="1" x14ac:dyDescent="0.25">
      <c r="B31" s="58" t="s">
        <v>9</v>
      </c>
      <c r="C31" s="47" t="s">
        <v>67</v>
      </c>
      <c r="D31" s="47"/>
      <c r="E31" s="47"/>
      <c r="F31" s="47"/>
      <c r="G31" s="46">
        <v>10000</v>
      </c>
      <c r="H31" s="46"/>
      <c r="I31" s="46"/>
      <c r="J31" s="10"/>
      <c r="K31" s="75">
        <f t="shared" si="1"/>
        <v>0</v>
      </c>
      <c r="L31" s="76"/>
      <c r="M31" s="77"/>
      <c r="N31" s="72"/>
      <c r="O31" s="73"/>
      <c r="P31" s="73"/>
      <c r="Q31" s="74"/>
    </row>
    <row r="32" spans="2:17" ht="18" customHeight="1" x14ac:dyDescent="0.25">
      <c r="B32" s="60"/>
      <c r="C32" s="47" t="s">
        <v>68</v>
      </c>
      <c r="D32" s="47"/>
      <c r="E32" s="47"/>
      <c r="F32" s="47"/>
      <c r="G32" s="46">
        <v>15000</v>
      </c>
      <c r="H32" s="46"/>
      <c r="I32" s="46"/>
      <c r="J32" s="10"/>
      <c r="K32" s="75">
        <f t="shared" si="1"/>
        <v>0</v>
      </c>
      <c r="L32" s="76"/>
      <c r="M32" s="77"/>
      <c r="N32" s="72"/>
      <c r="O32" s="73"/>
      <c r="P32" s="73"/>
      <c r="Q32" s="74"/>
    </row>
    <row r="33" spans="2:17" ht="18" customHeight="1" x14ac:dyDescent="0.25">
      <c r="B33" s="95" t="s">
        <v>37</v>
      </c>
      <c r="C33" s="96"/>
      <c r="D33" s="96"/>
      <c r="E33" s="96"/>
      <c r="F33" s="96"/>
      <c r="G33" s="96"/>
      <c r="H33" s="96"/>
      <c r="I33" s="96"/>
      <c r="J33" s="97"/>
      <c r="K33" s="110">
        <f>SUM(K27:M32)</f>
        <v>0</v>
      </c>
      <c r="L33" s="110"/>
      <c r="M33" s="110"/>
      <c r="N33" s="110"/>
      <c r="O33" s="110"/>
      <c r="P33" s="110"/>
      <c r="Q33" s="110"/>
    </row>
    <row r="34" spans="2:17" ht="18" customHeight="1" x14ac:dyDescent="0.25">
      <c r="B34" s="31" t="s">
        <v>38</v>
      </c>
      <c r="C34" s="32"/>
      <c r="D34" s="32"/>
      <c r="E34" s="32"/>
      <c r="F34" s="33"/>
      <c r="G34" s="45" t="s">
        <v>0</v>
      </c>
      <c r="H34" s="45"/>
      <c r="I34" s="45"/>
      <c r="J34" s="17" t="s">
        <v>35</v>
      </c>
      <c r="K34" s="45" t="s">
        <v>36</v>
      </c>
      <c r="L34" s="45"/>
      <c r="M34" s="45"/>
      <c r="N34" s="45" t="s">
        <v>33</v>
      </c>
      <c r="O34" s="45"/>
      <c r="P34" s="45"/>
      <c r="Q34" s="45"/>
    </row>
    <row r="35" spans="2:17" ht="18" customHeight="1" x14ac:dyDescent="0.25">
      <c r="B35" s="42" t="s">
        <v>60</v>
      </c>
      <c r="C35" s="43"/>
      <c r="D35" s="43"/>
      <c r="E35" s="43"/>
      <c r="F35" s="44"/>
      <c r="G35" s="98">
        <v>100000</v>
      </c>
      <c r="H35" s="99"/>
      <c r="I35" s="100"/>
      <c r="J35" s="10"/>
      <c r="K35" s="75">
        <f t="shared" ref="K35:K41" si="2">G35*J35</f>
        <v>0</v>
      </c>
      <c r="L35" s="76"/>
      <c r="M35" s="77"/>
      <c r="N35" s="27" t="s">
        <v>78</v>
      </c>
      <c r="O35" s="28"/>
      <c r="P35" s="28"/>
      <c r="Q35" s="29"/>
    </row>
    <row r="36" spans="2:17" ht="18" customHeight="1" x14ac:dyDescent="0.25">
      <c r="B36" s="42" t="s">
        <v>41</v>
      </c>
      <c r="C36" s="43"/>
      <c r="D36" s="43"/>
      <c r="E36" s="43"/>
      <c r="F36" s="44"/>
      <c r="G36" s="98">
        <v>40000</v>
      </c>
      <c r="H36" s="99"/>
      <c r="I36" s="100"/>
      <c r="J36" s="10"/>
      <c r="K36" s="75">
        <f t="shared" si="2"/>
        <v>0</v>
      </c>
      <c r="L36" s="76"/>
      <c r="M36" s="77"/>
      <c r="N36" s="27" t="s">
        <v>78</v>
      </c>
      <c r="O36" s="28"/>
      <c r="P36" s="28"/>
      <c r="Q36" s="29"/>
    </row>
    <row r="37" spans="2:17" ht="18" customHeight="1" x14ac:dyDescent="0.25">
      <c r="B37" s="42" t="s">
        <v>61</v>
      </c>
      <c r="C37" s="43"/>
      <c r="D37" s="43"/>
      <c r="E37" s="43"/>
      <c r="F37" s="44"/>
      <c r="G37" s="98">
        <v>80000</v>
      </c>
      <c r="H37" s="99"/>
      <c r="I37" s="100"/>
      <c r="J37" s="10"/>
      <c r="K37" s="75">
        <f t="shared" si="2"/>
        <v>0</v>
      </c>
      <c r="L37" s="76"/>
      <c r="M37" s="77"/>
      <c r="N37" s="27" t="s">
        <v>78</v>
      </c>
      <c r="O37" s="28"/>
      <c r="P37" s="28"/>
      <c r="Q37" s="29"/>
    </row>
    <row r="38" spans="2:17" ht="18" customHeight="1" x14ac:dyDescent="0.25">
      <c r="B38" s="42" t="s">
        <v>39</v>
      </c>
      <c r="C38" s="43"/>
      <c r="D38" s="43"/>
      <c r="E38" s="43"/>
      <c r="F38" s="44"/>
      <c r="G38" s="98">
        <v>20000</v>
      </c>
      <c r="H38" s="99"/>
      <c r="I38" s="100"/>
      <c r="J38" s="10"/>
      <c r="K38" s="75">
        <f t="shared" si="2"/>
        <v>0</v>
      </c>
      <c r="L38" s="76"/>
      <c r="M38" s="77"/>
      <c r="N38" s="27" t="s">
        <v>40</v>
      </c>
      <c r="O38" s="28"/>
      <c r="P38" s="28"/>
      <c r="Q38" s="29"/>
    </row>
    <row r="39" spans="2:17" ht="18" customHeight="1" x14ac:dyDescent="0.25">
      <c r="B39" s="42" t="s">
        <v>71</v>
      </c>
      <c r="C39" s="43"/>
      <c r="D39" s="43"/>
      <c r="E39" s="43"/>
      <c r="F39" s="44"/>
      <c r="G39" s="98">
        <v>40000</v>
      </c>
      <c r="H39" s="99"/>
      <c r="I39" s="100"/>
      <c r="J39" s="10"/>
      <c r="K39" s="75">
        <f t="shared" si="2"/>
        <v>0</v>
      </c>
      <c r="L39" s="76"/>
      <c r="M39" s="77"/>
      <c r="N39" s="27" t="s">
        <v>40</v>
      </c>
      <c r="O39" s="28"/>
      <c r="P39" s="28"/>
      <c r="Q39" s="29"/>
    </row>
    <row r="40" spans="2:17" ht="18" customHeight="1" x14ac:dyDescent="0.25">
      <c r="B40" s="42" t="s">
        <v>76</v>
      </c>
      <c r="C40" s="43"/>
      <c r="D40" s="43"/>
      <c r="E40" s="43"/>
      <c r="F40" s="44"/>
      <c r="G40" s="75">
        <v>20000</v>
      </c>
      <c r="H40" s="76"/>
      <c r="I40" s="77"/>
      <c r="J40" s="10"/>
      <c r="K40" s="75">
        <f t="shared" si="2"/>
        <v>0</v>
      </c>
      <c r="L40" s="76"/>
      <c r="M40" s="77"/>
      <c r="N40" s="27" t="s">
        <v>77</v>
      </c>
      <c r="O40" s="28"/>
      <c r="P40" s="28"/>
      <c r="Q40" s="29"/>
    </row>
    <row r="41" spans="2:17" ht="18" customHeight="1" x14ac:dyDescent="0.25">
      <c r="B41" s="42" t="s">
        <v>82</v>
      </c>
      <c r="C41" s="43"/>
      <c r="D41" s="43"/>
      <c r="E41" s="43"/>
      <c r="F41" s="44"/>
      <c r="G41" s="75">
        <v>0</v>
      </c>
      <c r="H41" s="76"/>
      <c r="I41" s="77"/>
      <c r="J41" s="10"/>
      <c r="K41" s="75">
        <f t="shared" si="2"/>
        <v>0</v>
      </c>
      <c r="L41" s="76"/>
      <c r="M41" s="77"/>
      <c r="N41" s="27" t="s">
        <v>77</v>
      </c>
      <c r="O41" s="28"/>
      <c r="P41" s="28"/>
      <c r="Q41" s="29"/>
    </row>
    <row r="42" spans="2:17" ht="18" customHeight="1" x14ac:dyDescent="0.25">
      <c r="B42" s="42" t="s">
        <v>72</v>
      </c>
      <c r="C42" s="43"/>
      <c r="D42" s="43"/>
      <c r="E42" s="43"/>
      <c r="F42" s="44"/>
      <c r="G42" s="75">
        <v>500</v>
      </c>
      <c r="H42" s="76"/>
      <c r="I42" s="77"/>
      <c r="J42" s="10"/>
      <c r="K42" s="75">
        <f t="shared" ref="K42:K43" si="3">G42*J42</f>
        <v>0</v>
      </c>
      <c r="L42" s="76"/>
      <c r="M42" s="77"/>
      <c r="N42" s="93" t="s">
        <v>74</v>
      </c>
      <c r="O42" s="93"/>
      <c r="P42" s="93"/>
      <c r="Q42" s="93"/>
    </row>
    <row r="43" spans="2:17" ht="18" customHeight="1" x14ac:dyDescent="0.25">
      <c r="B43" s="42" t="s">
        <v>73</v>
      </c>
      <c r="C43" s="43"/>
      <c r="D43" s="43"/>
      <c r="E43" s="43"/>
      <c r="F43" s="44"/>
      <c r="G43" s="75">
        <v>1000</v>
      </c>
      <c r="H43" s="76"/>
      <c r="I43" s="77"/>
      <c r="J43" s="10"/>
      <c r="K43" s="75">
        <f t="shared" si="3"/>
        <v>0</v>
      </c>
      <c r="L43" s="76"/>
      <c r="M43" s="77"/>
      <c r="N43" s="93" t="s">
        <v>75</v>
      </c>
      <c r="O43" s="93"/>
      <c r="P43" s="93"/>
      <c r="Q43" s="93"/>
    </row>
    <row r="44" spans="2:17" ht="18" customHeight="1" x14ac:dyDescent="0.25">
      <c r="B44" s="42" t="s">
        <v>8</v>
      </c>
      <c r="C44" s="43"/>
      <c r="D44" s="43"/>
      <c r="E44" s="43"/>
      <c r="F44" s="44"/>
      <c r="G44" s="90" t="s">
        <v>7</v>
      </c>
      <c r="H44" s="91"/>
      <c r="I44" s="92"/>
      <c r="J44" s="10"/>
      <c r="K44" s="90" t="s">
        <v>7</v>
      </c>
      <c r="L44" s="91"/>
      <c r="M44" s="92"/>
      <c r="N44" s="93"/>
      <c r="O44" s="93"/>
      <c r="P44" s="93"/>
      <c r="Q44" s="93"/>
    </row>
    <row r="45" spans="2:17" ht="18" customHeight="1" x14ac:dyDescent="0.25">
      <c r="B45" s="95" t="s">
        <v>42</v>
      </c>
      <c r="C45" s="96"/>
      <c r="D45" s="96"/>
      <c r="E45" s="96"/>
      <c r="F45" s="96"/>
      <c r="G45" s="96"/>
      <c r="H45" s="96"/>
      <c r="I45" s="96"/>
      <c r="J45" s="97"/>
      <c r="K45" s="94">
        <f>SUM(K35:M44)</f>
        <v>0</v>
      </c>
      <c r="L45" s="94"/>
      <c r="M45" s="94"/>
      <c r="N45" s="94"/>
      <c r="O45" s="94"/>
      <c r="P45" s="94"/>
      <c r="Q45" s="94"/>
    </row>
    <row r="46" spans="2:17" ht="18" customHeight="1" x14ac:dyDescent="0.25">
      <c r="B46" s="84" t="s">
        <v>43</v>
      </c>
      <c r="C46" s="85"/>
      <c r="D46" s="85"/>
      <c r="E46" s="85"/>
      <c r="F46" s="85"/>
      <c r="G46" s="85"/>
      <c r="H46" s="85"/>
      <c r="I46" s="85"/>
      <c r="J46" s="86"/>
      <c r="K46" s="94">
        <f>SUM(K33,K45)</f>
        <v>0</v>
      </c>
      <c r="L46" s="94"/>
      <c r="M46" s="94"/>
      <c r="N46" s="94"/>
      <c r="O46" s="94"/>
      <c r="P46" s="94"/>
      <c r="Q46" s="94"/>
    </row>
    <row r="47" spans="2:17" ht="18" customHeight="1" x14ac:dyDescent="0.25">
      <c r="B47" s="87" t="s">
        <v>44</v>
      </c>
      <c r="C47" s="88"/>
      <c r="D47" s="88"/>
      <c r="E47" s="88"/>
      <c r="F47" s="88"/>
      <c r="G47" s="88"/>
      <c r="H47" s="88"/>
      <c r="I47" s="88"/>
      <c r="J47" s="89"/>
      <c r="K47" s="94">
        <f>K46*1.1</f>
        <v>0</v>
      </c>
      <c r="L47" s="94"/>
      <c r="M47" s="94"/>
      <c r="N47" s="94"/>
      <c r="O47" s="94"/>
      <c r="P47" s="94"/>
      <c r="Q47" s="94"/>
    </row>
    <row r="48" spans="2:17" ht="30" customHeight="1" x14ac:dyDescent="0.25">
      <c r="B48" s="34" t="s">
        <v>6</v>
      </c>
      <c r="C48" s="36"/>
      <c r="D48" s="104" t="s">
        <v>54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2:17" ht="30" customHeight="1" x14ac:dyDescent="0.25">
      <c r="B49" s="101" t="s">
        <v>66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3"/>
    </row>
    <row r="50" spans="2:17" ht="60" customHeight="1" x14ac:dyDescent="0.25">
      <c r="B50" s="3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1"/>
    </row>
    <row r="51" spans="2:17" ht="40.049999999999997" customHeight="1" x14ac:dyDescent="0.25">
      <c r="B51" s="34" t="s">
        <v>57</v>
      </c>
      <c r="C51" s="36"/>
      <c r="D51" s="105" t="s">
        <v>79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</row>
  </sheetData>
  <mergeCells count="146">
    <mergeCell ref="J12:N12"/>
    <mergeCell ref="O12:P12"/>
    <mergeCell ref="B43:F43"/>
    <mergeCell ref="G43:I43"/>
    <mergeCell ref="K43:M43"/>
    <mergeCell ref="N43:Q43"/>
    <mergeCell ref="K45:Q45"/>
    <mergeCell ref="K33:Q33"/>
    <mergeCell ref="N34:Q34"/>
    <mergeCell ref="K35:M35"/>
    <mergeCell ref="N35:Q35"/>
    <mergeCell ref="G36:I36"/>
    <mergeCell ref="K36:M36"/>
    <mergeCell ref="N36:Q36"/>
    <mergeCell ref="B33:J33"/>
    <mergeCell ref="B35:F35"/>
    <mergeCell ref="B36:F36"/>
    <mergeCell ref="G35:I35"/>
    <mergeCell ref="G34:I34"/>
    <mergeCell ref="K34:M34"/>
    <mergeCell ref="K32:M32"/>
    <mergeCell ref="N27:Q27"/>
    <mergeCell ref="N28:Q28"/>
    <mergeCell ref="B49:Q49"/>
    <mergeCell ref="D48:Q48"/>
    <mergeCell ref="B51:C51"/>
    <mergeCell ref="D51:Q51"/>
    <mergeCell ref="K47:Q47"/>
    <mergeCell ref="K38:M38"/>
    <mergeCell ref="N38:Q38"/>
    <mergeCell ref="G39:I39"/>
    <mergeCell ref="K39:M39"/>
    <mergeCell ref="N39:Q39"/>
    <mergeCell ref="O1:Q1"/>
    <mergeCell ref="J2:K2"/>
    <mergeCell ref="B46:J46"/>
    <mergeCell ref="B47:J47"/>
    <mergeCell ref="B48:C48"/>
    <mergeCell ref="B44:F44"/>
    <mergeCell ref="G44:I44"/>
    <mergeCell ref="K44:M44"/>
    <mergeCell ref="N44:Q44"/>
    <mergeCell ref="K46:Q46"/>
    <mergeCell ref="K42:M42"/>
    <mergeCell ref="B34:F34"/>
    <mergeCell ref="G42:I42"/>
    <mergeCell ref="N42:Q42"/>
    <mergeCell ref="B45:J45"/>
    <mergeCell ref="G37:I37"/>
    <mergeCell ref="K37:M37"/>
    <mergeCell ref="G40:I40"/>
    <mergeCell ref="K40:M40"/>
    <mergeCell ref="N40:Q40"/>
    <mergeCell ref="G41:I41"/>
    <mergeCell ref="K41:M41"/>
    <mergeCell ref="N41:Q41"/>
    <mergeCell ref="G38:I38"/>
    <mergeCell ref="N29:Q29"/>
    <mergeCell ref="N30:Q30"/>
    <mergeCell ref="N31:Q31"/>
    <mergeCell ref="N32:Q32"/>
    <mergeCell ref="N26:Q26"/>
    <mergeCell ref="B25:Q25"/>
    <mergeCell ref="B27:B30"/>
    <mergeCell ref="B31:B32"/>
    <mergeCell ref="K26:M26"/>
    <mergeCell ref="K29:M29"/>
    <mergeCell ref="K30:M30"/>
    <mergeCell ref="K31:M31"/>
    <mergeCell ref="G32:I32"/>
    <mergeCell ref="C27:F27"/>
    <mergeCell ref="C28:F28"/>
    <mergeCell ref="K27:M27"/>
    <mergeCell ref="K28:M28"/>
    <mergeCell ref="B26:F26"/>
    <mergeCell ref="C32:F32"/>
    <mergeCell ref="H11:Q11"/>
    <mergeCell ref="B13:Q13"/>
    <mergeCell ref="J14:M14"/>
    <mergeCell ref="J15:M15"/>
    <mergeCell ref="J20:M20"/>
    <mergeCell ref="J21:M21"/>
    <mergeCell ref="J22:M22"/>
    <mergeCell ref="J24:M24"/>
    <mergeCell ref="N15:Q15"/>
    <mergeCell ref="J16:M16"/>
    <mergeCell ref="J17:M17"/>
    <mergeCell ref="J18:M18"/>
    <mergeCell ref="J19:M19"/>
    <mergeCell ref="N16:Q16"/>
    <mergeCell ref="N17:Q17"/>
    <mergeCell ref="N18:Q18"/>
    <mergeCell ref="N19:Q19"/>
    <mergeCell ref="N20:Q20"/>
    <mergeCell ref="N21:Q21"/>
    <mergeCell ref="N22:Q22"/>
    <mergeCell ref="N23:Q23"/>
    <mergeCell ref="N24:Q24"/>
    <mergeCell ref="J23:M23"/>
    <mergeCell ref="C12:I12"/>
    <mergeCell ref="B3:Q3"/>
    <mergeCell ref="C7:D7"/>
    <mergeCell ref="C8:D8"/>
    <mergeCell ref="J8:K8"/>
    <mergeCell ref="C9:D9"/>
    <mergeCell ref="L7:Q7"/>
    <mergeCell ref="C2:E2"/>
    <mergeCell ref="G2:H2"/>
    <mergeCell ref="H5:I5"/>
    <mergeCell ref="C5:D5"/>
    <mergeCell ref="C6:D6"/>
    <mergeCell ref="B5:B6"/>
    <mergeCell ref="B7:B9"/>
    <mergeCell ref="O5:Q5"/>
    <mergeCell ref="E6:Q6"/>
    <mergeCell ref="J7:K7"/>
    <mergeCell ref="E8:I8"/>
    <mergeCell ref="E7:I7"/>
    <mergeCell ref="C4:Q4"/>
    <mergeCell ref="L8:Q8"/>
    <mergeCell ref="E9:I9"/>
    <mergeCell ref="J5:M5"/>
    <mergeCell ref="N37:Q37"/>
    <mergeCell ref="B10:Q10"/>
    <mergeCell ref="D14:F14"/>
    <mergeCell ref="G14:I14"/>
    <mergeCell ref="N14:Q14"/>
    <mergeCell ref="B11:G11"/>
    <mergeCell ref="O2:Q2"/>
    <mergeCell ref="M2:N2"/>
    <mergeCell ref="B50:Q50"/>
    <mergeCell ref="B42:F42"/>
    <mergeCell ref="B38:F38"/>
    <mergeCell ref="B39:F39"/>
    <mergeCell ref="B40:F40"/>
    <mergeCell ref="B41:F41"/>
    <mergeCell ref="B37:F37"/>
    <mergeCell ref="G26:I26"/>
    <mergeCell ref="G27:I27"/>
    <mergeCell ref="G28:I28"/>
    <mergeCell ref="G29:I29"/>
    <mergeCell ref="G30:I30"/>
    <mergeCell ref="G31:I31"/>
    <mergeCell ref="C29:F29"/>
    <mergeCell ref="C30:F30"/>
    <mergeCell ref="C31:F31"/>
  </mergeCells>
  <phoneticPr fontId="1"/>
  <dataValidations count="4">
    <dataValidation type="whole" allowBlank="1" showInputMessage="1" showErrorMessage="1" sqref="J2:K2" xr:uid="{2F7DC5FC-DFFC-4695-8755-230FD805FE48}">
      <formula1>1</formula1>
      <formula2>31</formula2>
    </dataValidation>
    <dataValidation type="list" allowBlank="1" showInputMessage="1" showErrorMessage="1" sqref="G2:H2" xr:uid="{D91CE538-1FB4-4806-BC60-7D94FAA43D61}">
      <formula1>"1,2,3,4,5,6,7,8,9,10,11,12"</formula1>
    </dataValidation>
    <dataValidation type="list" allowBlank="1" showInputMessage="1" showErrorMessage="1" sqref="J15:M24" xr:uid="{BDE26247-3006-4576-8E9E-32CF2C2E9354}">
      <formula1>"インタビュールーム3F, インタビュールーム4F"</formula1>
    </dataValidation>
    <dataValidation type="list" allowBlank="1" showInputMessage="1" showErrorMessage="1" sqref="C12:I12" xr:uid="{660DE273-79B2-4741-BCD5-36A254E2EA36}">
      <formula1>"フォーカス・グループ・ディスカッション, デプス・インタビュー, ワークショップ"</formula1>
    </dataValidation>
  </dataValidations>
  <printOptions horizontalCentered="1"/>
  <pageMargins left="0.7" right="0.7" top="0.75" bottom="0.75" header="0" footer="0"/>
  <pageSetup paperSize="9" scale="73" pageOrder="overThenDown" orientation="portrait" r:id="rId1"/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83B1F-4ED4-4BCC-B1FD-0AA1E11405CB}">
  <dimension ref="B1:T3"/>
  <sheetViews>
    <sheetView showGridLines="0" zoomScale="80" zoomScaleNormal="80" workbookViewId="0">
      <pane xSplit="7" ySplit="2" topLeftCell="P3" activePane="bottomRight" state="frozen"/>
      <selection pane="topRight" activeCell="G1" sqref="G1"/>
      <selection pane="bottomLeft" activeCell="A3" sqref="A3"/>
      <selection pane="bottomRight"/>
    </sheetView>
  </sheetViews>
  <sheetFormatPr defaultColWidth="8.77734375" defaultRowHeight="14.4" x14ac:dyDescent="0.25"/>
  <cols>
    <col min="1" max="1" width="2.6640625" style="19" customWidth="1"/>
    <col min="2" max="2" width="20.6640625" style="19" customWidth="1"/>
    <col min="3" max="3" width="20.6640625" style="23" customWidth="1"/>
    <col min="4" max="9" width="20.6640625" style="19" customWidth="1"/>
    <col min="10" max="10" width="12.6640625" style="19" customWidth="1"/>
    <col min="11" max="11" width="30.6640625" style="19" customWidth="1"/>
    <col min="12" max="14" width="20.6640625" style="19" customWidth="1"/>
    <col min="15" max="15" width="22.21875" style="19" bestFit="1" customWidth="1"/>
    <col min="16" max="19" width="20.6640625" style="19" customWidth="1"/>
    <col min="20" max="20" width="40.6640625" style="19" customWidth="1"/>
    <col min="21" max="16384" width="8.77734375" style="19"/>
  </cols>
  <sheetData>
    <row r="1" spans="2:20" x14ac:dyDescent="0.25">
      <c r="C1" s="19"/>
    </row>
    <row r="2" spans="2:20" ht="13.5" customHeight="1" x14ac:dyDescent="0.25">
      <c r="B2" s="20" t="s">
        <v>70</v>
      </c>
      <c r="C2" s="21" t="s">
        <v>3</v>
      </c>
      <c r="D2" s="21" t="s">
        <v>18</v>
      </c>
      <c r="E2" s="21" t="s">
        <v>47</v>
      </c>
      <c r="F2" s="21" t="s">
        <v>48</v>
      </c>
      <c r="G2" s="21" t="s">
        <v>46</v>
      </c>
      <c r="H2" s="20" t="s">
        <v>50</v>
      </c>
      <c r="I2" s="21" t="s">
        <v>24</v>
      </c>
      <c r="J2" s="20" t="s">
        <v>49</v>
      </c>
      <c r="K2" s="20" t="s">
        <v>51</v>
      </c>
      <c r="L2" s="20" t="s">
        <v>50</v>
      </c>
      <c r="M2" s="21" t="s">
        <v>5</v>
      </c>
      <c r="N2" s="20" t="s">
        <v>53</v>
      </c>
      <c r="O2" s="20" t="s">
        <v>52</v>
      </c>
      <c r="P2" s="20" t="s">
        <v>55</v>
      </c>
      <c r="Q2" s="20" t="s">
        <v>56</v>
      </c>
      <c r="R2" s="20" t="s">
        <v>37</v>
      </c>
      <c r="S2" s="20" t="s">
        <v>42</v>
      </c>
      <c r="T2" s="20" t="s">
        <v>33</v>
      </c>
    </row>
    <row r="3" spans="2:20" x14ac:dyDescent="0.25">
      <c r="B3" s="24">
        <f>Form!O2</f>
        <v>0</v>
      </c>
      <c r="C3" s="24" t="str">
        <f>Form!C2&amp;"/"&amp;Form!G2&amp;"/"&amp;Form!J2</f>
        <v>//</v>
      </c>
      <c r="D3" s="25">
        <f>Form!C4</f>
        <v>0</v>
      </c>
      <c r="E3" s="25">
        <f>Form!E7</f>
        <v>0</v>
      </c>
      <c r="F3" s="25">
        <f>Form!E8</f>
        <v>0</v>
      </c>
      <c r="G3" s="25">
        <f>Form!E9</f>
        <v>0</v>
      </c>
      <c r="H3" s="25">
        <f>Form!L7</f>
        <v>0</v>
      </c>
      <c r="I3" s="25">
        <f>Form!L8</f>
        <v>0</v>
      </c>
      <c r="J3" s="25" t="str">
        <f>Form!E5&amp;Form!G5</f>
        <v/>
      </c>
      <c r="K3" s="25">
        <f>Form!E6</f>
        <v>0</v>
      </c>
      <c r="L3" s="25">
        <f>Form!J5</f>
        <v>0</v>
      </c>
      <c r="M3" s="25">
        <f>Form!O5</f>
        <v>0</v>
      </c>
      <c r="N3" s="25">
        <f>Form!H11</f>
        <v>0</v>
      </c>
      <c r="O3" s="25">
        <f>Form!C12</f>
        <v>0</v>
      </c>
      <c r="P3" s="26">
        <f>Form!K46</f>
        <v>0</v>
      </c>
      <c r="Q3" s="26">
        <f>Form!K47</f>
        <v>0</v>
      </c>
      <c r="R3" s="26">
        <f>Form!K33</f>
        <v>0</v>
      </c>
      <c r="S3" s="26">
        <f>Form!K45</f>
        <v>0</v>
      </c>
      <c r="T3" s="22">
        <f>Form!B50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Form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佐藤恵</dc:creator>
  <cp:lastModifiedBy>インタビュールーム Weiden Haus</cp:lastModifiedBy>
  <cp:lastPrinted>2022-08-11T12:16:42Z</cp:lastPrinted>
  <dcterms:created xsi:type="dcterms:W3CDTF">2018-06-27T02:38:24Z</dcterms:created>
  <dcterms:modified xsi:type="dcterms:W3CDTF">2025-10-08T06:25:58Z</dcterms:modified>
</cp:coreProperties>
</file>